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6380" windowHeight="8010" tabRatio="102"/>
  </bookViews>
  <sheets>
    <sheet name="Лист 1 (2)" sheetId="1" r:id="rId1"/>
  </sheets>
  <externalReferences>
    <externalReference r:id="rId2"/>
  </externalReferences>
  <definedNames>
    <definedName name="_xlnm.Print_Area" localSheetId="0">'Лист 1 (2)'!$A$1:$N$23</definedName>
  </definedNames>
  <calcPr calcId="145621"/>
</workbook>
</file>

<file path=xl/calcChain.xml><?xml version="1.0" encoding="utf-8"?>
<calcChain xmlns="http://schemas.openxmlformats.org/spreadsheetml/2006/main">
  <c r="A13" i="1" l="1"/>
  <c r="B13" i="1"/>
  <c r="C13" i="1"/>
  <c r="D13" i="1"/>
  <c r="A14" i="1"/>
  <c r="C14" i="1"/>
  <c r="D14" i="1"/>
  <c r="A15" i="1"/>
  <c r="B15" i="1"/>
  <c r="C15" i="1"/>
  <c r="D15" i="1"/>
  <c r="P16" i="1" l="1"/>
  <c r="Q16" i="1"/>
  <c r="R16" i="1"/>
  <c r="S16" i="1"/>
  <c r="T16" i="1"/>
  <c r="O16" i="1"/>
  <c r="L16" i="1"/>
  <c r="F16" i="1"/>
  <c r="G16" i="1"/>
  <c r="H16" i="1"/>
  <c r="I16" i="1"/>
  <c r="J16" i="1"/>
  <c r="K16" i="1"/>
  <c r="E16" i="1"/>
  <c r="R17" i="1" l="1"/>
  <c r="J17" i="1"/>
  <c r="R18" i="1" l="1"/>
  <c r="K18" i="1"/>
  <c r="J18" i="1"/>
  <c r="Q17" i="1"/>
  <c r="Q18" i="1" s="1"/>
  <c r="K17" i="1"/>
  <c r="P17" i="1"/>
  <c r="P18" i="1" s="1"/>
  <c r="I17" i="1"/>
  <c r="I18" i="1" s="1"/>
  <c r="S17" i="1" l="1"/>
  <c r="S18" i="1" s="1"/>
  <c r="L17" i="1" l="1"/>
  <c r="L18" i="1" s="1"/>
  <c r="O17" i="1" l="1"/>
  <c r="O18" i="1" s="1"/>
  <c r="F17" i="1"/>
  <c r="F18" i="1" s="1"/>
  <c r="H17" i="1"/>
  <c r="H18" i="1" s="1"/>
  <c r="G17" i="1" l="1"/>
  <c r="G18" i="1" s="1"/>
  <c r="E17" i="1" l="1"/>
  <c r="E18" i="1" l="1"/>
  <c r="T17" i="1" l="1"/>
  <c r="T18" i="1" s="1"/>
  <c r="N16" i="1" l="1"/>
  <c r="N17" i="1" l="1"/>
  <c r="N18" i="1" s="1"/>
  <c r="U16" i="1"/>
  <c r="U18" i="1" l="1"/>
  <c r="U17" i="1"/>
</calcChain>
</file>

<file path=xl/sharedStrings.xml><?xml version="1.0" encoding="utf-8"?>
<sst xmlns="http://schemas.openxmlformats.org/spreadsheetml/2006/main" count="59" uniqueCount="48">
  <si>
    <t>Распределение Цены Договора и График освоения и финансирования</t>
  </si>
  <si>
    <t>№ п/п</t>
  </si>
  <si>
    <t>Ед. изм.</t>
  </si>
  <si>
    <t>Сроки выполнения работ</t>
  </si>
  <si>
    <t>1</t>
  </si>
  <si>
    <t>2</t>
  </si>
  <si>
    <t>3</t>
  </si>
  <si>
    <t>4</t>
  </si>
  <si>
    <t>5</t>
  </si>
  <si>
    <t>6</t>
  </si>
  <si>
    <t>7</t>
  </si>
  <si>
    <t>НДС 18%, руб.</t>
  </si>
  <si>
    <t>ИТОГО с НДС 18%, руб.</t>
  </si>
  <si>
    <t>Подрядчик:</t>
  </si>
  <si>
    <t>М.П.</t>
  </si>
  <si>
    <t>проверка</t>
  </si>
  <si>
    <t>пров</t>
  </si>
  <si>
    <t xml:space="preserve">Итого оплата  по актам </t>
  </si>
  <si>
    <t>10</t>
  </si>
  <si>
    <t>Заказчик:</t>
  </si>
  <si>
    <t xml:space="preserve">ООО "ОДПС Сколково" </t>
  </si>
  <si>
    <t>Генеральный директор</t>
  </si>
  <si>
    <t>__________________/А.С. Савченко/</t>
  </si>
  <si>
    <t>Выполнение, руб.</t>
  </si>
  <si>
    <t xml:space="preserve">Финансирование </t>
  </si>
  <si>
    <t xml:space="preserve">Возрат гарантийного удержания, руб. </t>
  </si>
  <si>
    <t>8</t>
  </si>
  <si>
    <t>9</t>
  </si>
  <si>
    <t>11</t>
  </si>
  <si>
    <t>12</t>
  </si>
  <si>
    <t>13</t>
  </si>
  <si>
    <t>14</t>
  </si>
  <si>
    <t xml:space="preserve">Итого выполнение,  руб. </t>
  </si>
  <si>
    <r>
      <t>________________/</t>
    </r>
    <r>
      <rPr>
        <u/>
        <sz val="12"/>
        <color rgb="FF000000"/>
        <rFont val="Times New Roman"/>
        <family val="1"/>
        <charset val="204"/>
      </rPr>
      <t>________________</t>
    </r>
    <r>
      <rPr>
        <sz val="12"/>
        <color rgb="FF000000"/>
        <rFont val="Times New Roman"/>
        <family val="1"/>
        <charset val="204"/>
      </rPr>
      <t>./</t>
    </r>
  </si>
  <si>
    <t>15</t>
  </si>
  <si>
    <t>16</t>
  </si>
  <si>
    <t>17</t>
  </si>
  <si>
    <t>18</t>
  </si>
  <si>
    <t>19</t>
  </si>
  <si>
    <t>Дата</t>
  </si>
  <si>
    <t>Итого без НДС, руб.</t>
  </si>
  <si>
    <t xml:space="preserve">Приложение № 1 к Договору №_________________ от "____" _____________ 2018 г. </t>
  </si>
  <si>
    <t>Цена за 
единицу, руб.</t>
  </si>
  <si>
    <t>Оплата  по актам, руб.</t>
  </si>
  <si>
    <t>Подготовка Рабочей документации (включая сметную документацию)</t>
  </si>
  <si>
    <t>Физ. объем</t>
  </si>
  <si>
    <t>Стоимость всего, руб.</t>
  </si>
  <si>
    <t xml:space="preserve">Наименование работ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</si>
</sst>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dd/mm/yy;@"/>
    <numFmt numFmtId="165" formatCode="#,##0.00000000000"/>
  </numFmts>
  <fonts count="32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rgb="FFFF0000"/>
      <name val="Calibri"/>
      <family val="2"/>
      <charset val="204"/>
    </font>
    <font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b/>
      <sz val="12"/>
      <color rgb="FFFFFFFF"/>
      <name val="Times New Roman"/>
      <family val="1"/>
      <charset val="1"/>
    </font>
    <font>
      <b/>
      <sz val="12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1"/>
    </font>
    <font>
      <sz val="12"/>
      <color rgb="FFFF0000"/>
      <name val="Times New Roman"/>
      <family val="1"/>
      <charset val="1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u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0" fillId="0" borderId="0"/>
    <xf numFmtId="0" fontId="28" fillId="0" borderId="0"/>
  </cellStyleXfs>
  <cellXfs count="90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 wrapText="1"/>
    </xf>
    <xf numFmtId="0" fontId="7" fillId="0" borderId="0" xfId="1" applyFont="1"/>
    <xf numFmtId="49" fontId="9" fillId="2" borderId="1" xfId="1" applyNumberFormat="1" applyFont="1" applyFill="1" applyBorder="1" applyAlignment="1">
      <alignment horizontal="center" vertical="center" wrapText="1"/>
    </xf>
    <xf numFmtId="4" fontId="9" fillId="2" borderId="1" xfId="1" applyNumberFormat="1" applyFont="1" applyFill="1" applyBorder="1" applyAlignment="1">
      <alignment horizontal="center" vertical="center" wrapText="1"/>
    </xf>
    <xf numFmtId="4" fontId="10" fillId="2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righ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/>
    <xf numFmtId="49" fontId="11" fillId="0" borderId="0" xfId="1" applyNumberFormat="1" applyFont="1" applyAlignment="1">
      <alignment horizontal="center" vertical="center"/>
    </xf>
    <xf numFmtId="0" fontId="12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Alignment="1">
      <alignment horizontal="center"/>
    </xf>
    <xf numFmtId="0" fontId="14" fillId="0" borderId="0" xfId="1" applyFont="1"/>
    <xf numFmtId="0" fontId="2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5" fontId="18" fillId="0" borderId="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3" fillId="0" borderId="0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7" fillId="0" borderId="0" xfId="0" applyFont="1" applyBorder="1" applyAlignment="1"/>
    <xf numFmtId="0" fontId="15" fillId="0" borderId="0" xfId="0" applyFont="1" applyBorder="1" applyAlignment="1"/>
    <xf numFmtId="0" fontId="1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 vertical="center"/>
    </xf>
    <xf numFmtId="4" fontId="7" fillId="0" borderId="0" xfId="1" applyNumberFormat="1" applyFont="1" applyAlignment="1">
      <alignment vertical="center"/>
    </xf>
    <xf numFmtId="49" fontId="3" fillId="0" borderId="1" xfId="1" applyNumberFormat="1" applyFont="1" applyBorder="1" applyAlignment="1">
      <alignment horizontal="center" vertical="center" wrapText="1"/>
    </xf>
    <xf numFmtId="4" fontId="15" fillId="0" borderId="0" xfId="0" applyNumberFormat="1" applyFont="1" applyBorder="1" applyAlignment="1">
      <alignment horizontal="center" vertical="center"/>
    </xf>
    <xf numFmtId="49" fontId="3" fillId="4" borderId="1" xfId="1" applyNumberFormat="1" applyFont="1" applyFill="1" applyBorder="1" applyAlignment="1">
      <alignment horizontal="center" vertical="center" wrapText="1"/>
    </xf>
    <xf numFmtId="4" fontId="3" fillId="4" borderId="1" xfId="1" applyNumberFormat="1" applyFont="1" applyFill="1" applyBorder="1" applyAlignment="1">
      <alignment horizontal="center" vertical="center" wrapText="1"/>
    </xf>
    <xf numFmtId="4" fontId="6" fillId="4" borderId="1" xfId="1" applyNumberFormat="1" applyFont="1" applyFill="1" applyBorder="1" applyAlignment="1">
      <alignment horizontal="center" vertical="center" wrapText="1"/>
    </xf>
    <xf numFmtId="4" fontId="6" fillId="4" borderId="1" xfId="1" applyNumberFormat="1" applyFont="1" applyFill="1" applyBorder="1" applyAlignment="1">
      <alignment horizontal="right" vertical="center" wrapText="1"/>
    </xf>
    <xf numFmtId="17" fontId="3" fillId="3" borderId="1" xfId="1" applyNumberFormat="1" applyFont="1" applyFill="1" applyBorder="1" applyAlignment="1">
      <alignment horizontal="center" vertical="center" wrapText="1"/>
    </xf>
    <xf numFmtId="4" fontId="17" fillId="0" borderId="0" xfId="0" applyNumberFormat="1" applyFont="1" applyBorder="1" applyAlignment="1"/>
    <xf numFmtId="0" fontId="3" fillId="4" borderId="2" xfId="1" applyFont="1" applyFill="1" applyBorder="1" applyAlignment="1">
      <alignment horizontal="right" vertical="center" wrapText="1"/>
    </xf>
    <xf numFmtId="0" fontId="3" fillId="2" borderId="2" xfId="1" applyFont="1" applyFill="1" applyBorder="1" applyAlignment="1">
      <alignment horizontal="right" vertical="center" wrapText="1"/>
    </xf>
    <xf numFmtId="0" fontId="21" fillId="0" borderId="0" xfId="0" applyFont="1"/>
    <xf numFmtId="0" fontId="22" fillId="0" borderId="0" xfId="0" applyFont="1" applyBorder="1" applyAlignment="1">
      <alignment horizontal="center" vertical="center"/>
    </xf>
    <xf numFmtId="0" fontId="23" fillId="3" borderId="2" xfId="1" applyFont="1" applyFill="1" applyBorder="1" applyAlignment="1">
      <alignment horizontal="center" vertical="center" wrapText="1"/>
    </xf>
    <xf numFmtId="0" fontId="23" fillId="5" borderId="1" xfId="1" applyFont="1" applyFill="1" applyBorder="1" applyAlignment="1">
      <alignment horizontal="center" vertical="center" wrapText="1"/>
    </xf>
    <xf numFmtId="0" fontId="24" fillId="0" borderId="0" xfId="1" applyFont="1" applyAlignment="1">
      <alignment horizontal="left" vertical="center"/>
    </xf>
    <xf numFmtId="0" fontId="23" fillId="0" borderId="0" xfId="0" applyFont="1" applyBorder="1" applyAlignment="1">
      <alignment vertical="center"/>
    </xf>
    <xf numFmtId="0" fontId="25" fillId="0" borderId="0" xfId="0" applyFont="1" applyBorder="1" applyAlignment="1"/>
    <xf numFmtId="0" fontId="26" fillId="0" borderId="0" xfId="0" applyFont="1"/>
    <xf numFmtId="164" fontId="27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49" fontId="29" fillId="0" borderId="0" xfId="0" applyNumberFormat="1" applyFont="1" applyAlignment="1">
      <alignment horizontal="left"/>
    </xf>
    <xf numFmtId="0" fontId="1" fillId="0" borderId="0" xfId="0" applyFont="1" applyAlignment="1">
      <alignment horizontal="left" vertical="center"/>
    </xf>
    <xf numFmtId="0" fontId="30" fillId="0" borderId="0" xfId="2" applyFont="1" applyBorder="1" applyAlignment="1">
      <alignment horizontal="right"/>
    </xf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43" fontId="0" fillId="0" borderId="0" xfId="0" applyNumberFormat="1"/>
    <xf numFmtId="43" fontId="1" fillId="0" borderId="0" xfId="0" applyNumberFormat="1" applyFont="1" applyAlignment="1">
      <alignment vertical="center"/>
    </xf>
    <xf numFmtId="17" fontId="3" fillId="3" borderId="4" xfId="1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31" fillId="3" borderId="1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3" fillId="3" borderId="1" xfId="1" applyNumberFormat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</cellXfs>
  <cellStyles count="3">
    <cellStyle name="TableStyleLight1" xfId="1"/>
    <cellStyle name="Обычный" xfId="0" builtinId="0"/>
    <cellStyle name="Обычный 2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5;&#1072;&#1103;_&#1075;&#1088;&#1091;&#1087;&#1087;&#1072;_&#1087;&#1086;_&#1079;&#1072;&#1082;&#1091;&#1087;&#1082;&#1072;&#1084;/_&#1058;&#1077;&#1082;&#1091;&#1097;&#1080;&#1077;%20&#1079;&#1072;&#1082;&#1091;&#1087;&#1082;&#1080;%202018/&#1045;&#1078;&#1086;&#1074;%20&#1057;&#1042;/&#1052;&#1040;&#1060;&#1067;%20&#1080;%20&#1074;&#1080;&#1076;&#1077;&#1086;/50104-&#1061;%20&#1055;&#1086;&#1089;&#1090;&#1072;&#1074;&#1082;&#1072;%20&#1074;&#1080;&#1076;&#1077;&#1086;&#1086;&#1073;&#1086;&#1088;&#1091;&#1076;&#1086;&#1074;&#1072;&#1085;&#1080;&#1103;%20&#1080;%20&#1086;&#1089;&#1074;&#1077;&#1097;&#1077;&#1085;&#1080;&#1077;/&#1055;&#1088;&#1080;&#1083;&#1086;&#1078;&#1077;&#1085;&#1080;&#1103;/&#1055;&#1088;&#1080;&#1083;&#1086;&#1078;&#1077;&#1085;&#1080;&#1077;%20&#8470;2%20&#1043;&#1088;&#1072;&#1092;&#1080;&#1082;%20&#1074;&#1099;&#1087;&#1086;&#1083;&#1085;&#1077;&#1085;&#1080;&#1103;%20&#1088;&#1072;&#1073;&#1086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 1 (2)"/>
    </sheetNames>
    <sheetDataSet>
      <sheetData sheetId="0">
        <row r="13">
          <cell r="A13" t="str">
            <v>1</v>
          </cell>
          <cell r="B13" t="str">
            <v>Инженерно-геодезические изыскания</v>
          </cell>
          <cell r="C13" t="str">
            <v>компелкс</v>
          </cell>
          <cell r="D13" t="str">
            <v>1</v>
          </cell>
        </row>
        <row r="14">
          <cell r="A14" t="str">
            <v>2</v>
          </cell>
          <cell r="C14" t="str">
            <v>компелкс</v>
          </cell>
          <cell r="D14" t="str">
            <v>1</v>
          </cell>
        </row>
        <row r="15">
          <cell r="A15" t="str">
            <v>3</v>
          </cell>
          <cell r="B15" t="str">
            <v>Строительно-монтажные и пусконаладочные работы систем освещения и видеонаблюдения</v>
          </cell>
          <cell r="C15" t="str">
            <v>компелкс</v>
          </cell>
          <cell r="D15" t="str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  <pageSetUpPr fitToPage="1"/>
  </sheetPr>
  <dimension ref="A1:AMI29"/>
  <sheetViews>
    <sheetView tabSelected="1" zoomScale="115" zoomScaleNormal="115" zoomScalePageLayoutView="80" workbookViewId="0">
      <selection activeCell="P14" sqref="P14"/>
    </sheetView>
  </sheetViews>
  <sheetFormatPr defaultRowHeight="15.75" outlineLevelRow="1" x14ac:dyDescent="0.25"/>
  <cols>
    <col min="1" max="1" width="8.140625" style="1"/>
    <col min="2" max="2" width="68.7109375" style="1" bestFit="1" customWidth="1"/>
    <col min="3" max="3" width="13.42578125" style="3"/>
    <col min="4" max="4" width="11.7109375" style="4"/>
    <col min="5" max="5" width="21.85546875" style="4" customWidth="1"/>
    <col min="6" max="6" width="17.7109375" style="3"/>
    <col min="7" max="7" width="16.42578125" style="2"/>
    <col min="8" max="12" width="21.140625" style="5" customWidth="1"/>
    <col min="13" max="13" width="17.7109375" style="6" customWidth="1"/>
    <col min="14" max="14" width="14.7109375" style="57" hidden="1" customWidth="1"/>
    <col min="15" max="19" width="20" style="2" customWidth="1"/>
    <col min="20" max="20" width="15.42578125" style="2" customWidth="1"/>
    <col min="21" max="21" width="0" style="2" hidden="1" customWidth="1"/>
    <col min="22" max="1023" width="8.85546875" style="2"/>
  </cols>
  <sheetData>
    <row r="1" spans="1:1022" x14ac:dyDescent="0.25">
      <c r="A1" s="7"/>
      <c r="B1" s="7"/>
      <c r="C1"/>
      <c r="D1"/>
      <c r="E1"/>
      <c r="F1"/>
      <c r="G1"/>
      <c r="H1"/>
      <c r="I1"/>
      <c r="J1"/>
      <c r="K1"/>
      <c r="L1"/>
      <c r="M1"/>
      <c r="N1" s="49"/>
      <c r="O1" s="8"/>
      <c r="P1" s="8"/>
      <c r="Q1" s="8"/>
      <c r="R1" s="8"/>
      <c r="S1" s="8"/>
      <c r="T1" s="65" t="s">
        <v>41</v>
      </c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</row>
    <row r="2" spans="1:1022" x14ac:dyDescent="0.25">
      <c r="A2" s="7"/>
      <c r="B2" s="7"/>
      <c r="C2"/>
      <c r="D2"/>
      <c r="E2"/>
      <c r="F2"/>
      <c r="G2"/>
      <c r="H2"/>
      <c r="I2"/>
      <c r="J2"/>
      <c r="K2"/>
      <c r="L2"/>
      <c r="M2"/>
      <c r="N2" s="49"/>
      <c r="O2" s="9"/>
      <c r="P2" s="9"/>
      <c r="Q2" s="9"/>
      <c r="R2" s="9"/>
      <c r="S2" s="9"/>
      <c r="T2" s="66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</row>
    <row r="3" spans="1:1022" x14ac:dyDescent="0.25">
      <c r="A3" s="7"/>
      <c r="B3" s="7"/>
      <c r="C3"/>
      <c r="D3"/>
      <c r="E3"/>
      <c r="F3"/>
      <c r="G3"/>
      <c r="H3"/>
      <c r="I3"/>
      <c r="J3"/>
      <c r="K3"/>
      <c r="L3"/>
      <c r="M3"/>
      <c r="N3" s="49"/>
      <c r="O3" s="9"/>
      <c r="P3" s="9"/>
      <c r="Q3" s="9"/>
      <c r="R3" s="9"/>
      <c r="S3" s="9"/>
      <c r="T3" s="66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</row>
    <row r="4" spans="1:1022" x14ac:dyDescent="0.25">
      <c r="A4" s="7"/>
      <c r="B4" s="7"/>
      <c r="C4"/>
      <c r="D4"/>
      <c r="E4"/>
      <c r="F4"/>
      <c r="G4"/>
      <c r="H4"/>
      <c r="I4"/>
      <c r="J4"/>
      <c r="K4"/>
      <c r="L4"/>
      <c r="M4"/>
      <c r="N4" s="49"/>
      <c r="O4" s="9"/>
      <c r="P4" s="9"/>
      <c r="Q4" s="9"/>
      <c r="R4" s="9"/>
      <c r="S4" s="9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</row>
    <row r="5" spans="1:1022" x14ac:dyDescent="0.25">
      <c r="A5" s="7"/>
      <c r="B5" s="7"/>
      <c r="C5"/>
      <c r="D5"/>
      <c r="E5"/>
      <c r="F5"/>
      <c r="G5"/>
      <c r="H5"/>
      <c r="I5"/>
      <c r="J5"/>
      <c r="K5"/>
      <c r="L5"/>
      <c r="M5"/>
      <c r="N5" s="49"/>
      <c r="O5" s="9"/>
      <c r="P5" s="9"/>
      <c r="Q5" s="9"/>
      <c r="R5" s="9"/>
      <c r="S5" s="9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</row>
    <row r="6" spans="1:1022" x14ac:dyDescent="0.25">
      <c r="A6" s="7"/>
      <c r="B6" s="7"/>
      <c r="C6"/>
      <c r="D6"/>
      <c r="E6"/>
      <c r="F6"/>
      <c r="G6"/>
      <c r="H6"/>
      <c r="I6"/>
      <c r="J6"/>
      <c r="K6"/>
      <c r="L6"/>
      <c r="M6"/>
      <c r="N6" s="49"/>
      <c r="O6" s="8"/>
      <c r="P6" s="8"/>
      <c r="Q6" s="8"/>
      <c r="R6" s="8"/>
      <c r="S6" s="8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</row>
    <row r="7" spans="1:1022" ht="19.5" customHeight="1" x14ac:dyDescent="0.25">
      <c r="A7" s="82" t="s">
        <v>0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58"/>
      <c r="P7" s="73"/>
      <c r="Q7" s="76"/>
      <c r="R7" s="76"/>
      <c r="S7" s="6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</row>
    <row r="8" spans="1:1022" ht="12.75" customHeight="1" x14ac:dyDescent="0.25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59"/>
      <c r="P8" s="74"/>
      <c r="Q8" s="77"/>
      <c r="R8" s="77"/>
      <c r="S8" s="6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</row>
    <row r="9" spans="1:1022" ht="24.75" customHeight="1" x14ac:dyDescent="0.25">
      <c r="A9" s="10"/>
      <c r="B9" s="10"/>
      <c r="C9" s="81"/>
      <c r="D9" s="81"/>
      <c r="E9" s="81"/>
      <c r="F9" s="81"/>
      <c r="G9" s="10"/>
      <c r="H9" s="10"/>
      <c r="I9" s="10"/>
      <c r="J9" s="10"/>
      <c r="K9" s="10"/>
      <c r="L9" s="10"/>
      <c r="M9" s="10"/>
      <c r="N9" s="50"/>
      <c r="O9" s="10"/>
      <c r="P9" s="10"/>
      <c r="Q9" s="10"/>
      <c r="R9" s="10"/>
      <c r="S9" s="10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</row>
    <row r="10" spans="1:1022" s="12" customFormat="1" ht="45.75" customHeight="1" x14ac:dyDescent="0.25">
      <c r="A10" s="84" t="s">
        <v>1</v>
      </c>
      <c r="B10" s="79" t="s">
        <v>47</v>
      </c>
      <c r="C10" s="85" t="s">
        <v>2</v>
      </c>
      <c r="D10" s="86" t="s">
        <v>45</v>
      </c>
      <c r="E10" s="85" t="s">
        <v>42</v>
      </c>
      <c r="F10" s="85" t="s">
        <v>46</v>
      </c>
      <c r="G10" s="85" t="s">
        <v>43</v>
      </c>
      <c r="H10" s="87" t="s">
        <v>23</v>
      </c>
      <c r="I10" s="88"/>
      <c r="J10" s="88"/>
      <c r="K10" s="89"/>
      <c r="L10" s="79" t="s">
        <v>32</v>
      </c>
      <c r="M10" s="78" t="s">
        <v>3</v>
      </c>
      <c r="N10" s="51" t="s">
        <v>15</v>
      </c>
      <c r="O10" s="88" t="s">
        <v>24</v>
      </c>
      <c r="P10" s="88"/>
      <c r="Q10" s="88"/>
      <c r="R10" s="89"/>
      <c r="S10" s="69" t="s">
        <v>25</v>
      </c>
      <c r="T10" s="79" t="s">
        <v>17</v>
      </c>
      <c r="U10" s="12" t="s">
        <v>16</v>
      </c>
    </row>
    <row r="11" spans="1:1022" ht="21.75" customHeight="1" x14ac:dyDescent="0.25">
      <c r="A11" s="84"/>
      <c r="B11" s="80"/>
      <c r="C11" s="85"/>
      <c r="D11" s="86"/>
      <c r="E11" s="85"/>
      <c r="F11" s="85"/>
      <c r="G11" s="85"/>
      <c r="H11" s="72" t="s">
        <v>39</v>
      </c>
      <c r="I11" s="72" t="s">
        <v>39</v>
      </c>
      <c r="J11" s="72" t="s">
        <v>39</v>
      </c>
      <c r="K11" s="72" t="s">
        <v>39</v>
      </c>
      <c r="L11" s="80"/>
      <c r="M11" s="45" t="s">
        <v>39</v>
      </c>
      <c r="N11" s="52"/>
      <c r="O11" s="72" t="s">
        <v>39</v>
      </c>
      <c r="P11" s="72" t="s">
        <v>39</v>
      </c>
      <c r="Q11" s="72" t="s">
        <v>39</v>
      </c>
      <c r="R11" s="72" t="s">
        <v>39</v>
      </c>
      <c r="S11" s="72" t="s">
        <v>39</v>
      </c>
      <c r="T11" s="80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</row>
    <row r="12" spans="1:1022" ht="15.75" customHeight="1" x14ac:dyDescent="0.25">
      <c r="A12" s="11" t="s">
        <v>4</v>
      </c>
      <c r="B12" s="39" t="s">
        <v>5</v>
      </c>
      <c r="C12" s="39" t="s">
        <v>6</v>
      </c>
      <c r="D12" s="39" t="s">
        <v>7</v>
      </c>
      <c r="E12" s="39" t="s">
        <v>8</v>
      </c>
      <c r="F12" s="39" t="s">
        <v>9</v>
      </c>
      <c r="G12" s="39" t="s">
        <v>10</v>
      </c>
      <c r="H12" s="39" t="s">
        <v>26</v>
      </c>
      <c r="I12" s="39" t="s">
        <v>27</v>
      </c>
      <c r="J12" s="39" t="s">
        <v>18</v>
      </c>
      <c r="K12" s="39" t="s">
        <v>28</v>
      </c>
      <c r="L12" s="39" t="s">
        <v>29</v>
      </c>
      <c r="M12" s="39" t="s">
        <v>30</v>
      </c>
      <c r="N12" s="39" t="s">
        <v>28</v>
      </c>
      <c r="O12" s="39" t="s">
        <v>31</v>
      </c>
      <c r="P12" s="39" t="s">
        <v>34</v>
      </c>
      <c r="Q12" s="39" t="s">
        <v>35</v>
      </c>
      <c r="R12" s="39" t="s">
        <v>36</v>
      </c>
      <c r="S12" s="39" t="s">
        <v>37</v>
      </c>
      <c r="T12" s="39" t="s">
        <v>38</v>
      </c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</row>
    <row r="13" spans="1:1022" ht="33" customHeight="1" x14ac:dyDescent="0.25">
      <c r="A13" s="39" t="str">
        <f>'[1]Лист 1 (2)'!A13</f>
        <v>1</v>
      </c>
      <c r="B13" s="75" t="str">
        <f>'[1]Лист 1 (2)'!B13</f>
        <v>Инженерно-геодезические изыскания</v>
      </c>
      <c r="C13" s="39" t="str">
        <f>'[1]Лист 1 (2)'!C13</f>
        <v>компелкс</v>
      </c>
      <c r="D13" s="39" t="str">
        <f>'[1]Лист 1 (2)'!D13</f>
        <v>1</v>
      </c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</row>
    <row r="14" spans="1:1022" ht="43.5" customHeight="1" x14ac:dyDescent="0.25">
      <c r="A14" s="39" t="str">
        <f>'[1]Лист 1 (2)'!A14</f>
        <v>2</v>
      </c>
      <c r="B14" s="75" t="s">
        <v>44</v>
      </c>
      <c r="C14" s="39" t="str">
        <f>'[1]Лист 1 (2)'!C14</f>
        <v>компелкс</v>
      </c>
      <c r="D14" s="39" t="str">
        <f>'[1]Лист 1 (2)'!D14</f>
        <v>1</v>
      </c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</row>
    <row r="15" spans="1:1022" ht="47.25" customHeight="1" x14ac:dyDescent="0.25">
      <c r="A15" s="39" t="str">
        <f>'[1]Лист 1 (2)'!A15</f>
        <v>3</v>
      </c>
      <c r="B15" s="75" t="str">
        <f>'[1]Лист 1 (2)'!B15</f>
        <v>Строительно-монтажные и пусконаладочные работы систем освещения и видеонаблюдения</v>
      </c>
      <c r="C15" s="39" t="str">
        <f>'[1]Лист 1 (2)'!C15</f>
        <v>компелкс</v>
      </c>
      <c r="D15" s="39" t="str">
        <f>'[1]Лист 1 (2)'!D15</f>
        <v>1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</row>
    <row r="16" spans="1:1022" ht="18" customHeight="1" outlineLevel="1" x14ac:dyDescent="0.25">
      <c r="A16" s="41"/>
      <c r="B16" s="47" t="s">
        <v>40</v>
      </c>
      <c r="C16" s="42"/>
      <c r="D16" s="43"/>
      <c r="E16" s="44">
        <f t="shared" ref="E16:L16" si="0">SUM(E14:E15)</f>
        <v>0</v>
      </c>
      <c r="F16" s="44">
        <f t="shared" si="0"/>
        <v>0</v>
      </c>
      <c r="G16" s="44">
        <f t="shared" si="0"/>
        <v>0</v>
      </c>
      <c r="H16" s="44">
        <f t="shared" si="0"/>
        <v>0</v>
      </c>
      <c r="I16" s="44">
        <f t="shared" si="0"/>
        <v>0</v>
      </c>
      <c r="J16" s="44">
        <f t="shared" si="0"/>
        <v>0</v>
      </c>
      <c r="K16" s="44">
        <f t="shared" si="0"/>
        <v>0</v>
      </c>
      <c r="L16" s="44">
        <f t="shared" si="0"/>
        <v>0</v>
      </c>
      <c r="M16" s="44"/>
      <c r="N16" s="44" t="e">
        <f>SUM(#REF!)</f>
        <v>#REF!</v>
      </c>
      <c r="O16" s="44">
        <f t="shared" ref="O16:T16" si="1">SUM(O14:O15)</f>
        <v>0</v>
      </c>
      <c r="P16" s="44">
        <f t="shared" si="1"/>
        <v>0</v>
      </c>
      <c r="Q16" s="44">
        <f t="shared" si="1"/>
        <v>0</v>
      </c>
      <c r="R16" s="44">
        <f t="shared" si="1"/>
        <v>0</v>
      </c>
      <c r="S16" s="44">
        <f t="shared" si="1"/>
        <v>0</v>
      </c>
      <c r="T16" s="44">
        <f t="shared" si="1"/>
        <v>0</v>
      </c>
      <c r="U16" s="38" t="e">
        <f>E16-#REF!-T16</f>
        <v>#REF!</v>
      </c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</row>
    <row r="17" spans="1:1022" s="17" customFormat="1" ht="18" customHeight="1" x14ac:dyDescent="0.25">
      <c r="A17" s="13"/>
      <c r="B17" s="48" t="s">
        <v>11</v>
      </c>
      <c r="C17" s="14"/>
      <c r="D17" s="15"/>
      <c r="E17" s="16">
        <f>E16*0.18</f>
        <v>0</v>
      </c>
      <c r="F17" s="16">
        <f t="shared" ref="F17:T17" si="2">F16*0.18</f>
        <v>0</v>
      </c>
      <c r="G17" s="16">
        <f t="shared" si="2"/>
        <v>0</v>
      </c>
      <c r="H17" s="16">
        <f t="shared" si="2"/>
        <v>0</v>
      </c>
      <c r="I17" s="16">
        <f t="shared" si="2"/>
        <v>0</v>
      </c>
      <c r="J17" s="16">
        <f t="shared" si="2"/>
        <v>0</v>
      </c>
      <c r="K17" s="16">
        <f t="shared" si="2"/>
        <v>0</v>
      </c>
      <c r="L17" s="16">
        <f t="shared" ref="L17:S17" si="3">L16*0.18</f>
        <v>0</v>
      </c>
      <c r="M17" s="16"/>
      <c r="N17" s="16" t="e">
        <f t="shared" si="3"/>
        <v>#REF!</v>
      </c>
      <c r="O17" s="16">
        <f t="shared" si="3"/>
        <v>0</v>
      </c>
      <c r="P17" s="16">
        <f t="shared" si="3"/>
        <v>0</v>
      </c>
      <c r="Q17" s="16">
        <f t="shared" si="3"/>
        <v>0</v>
      </c>
      <c r="R17" s="16">
        <f t="shared" si="3"/>
        <v>0</v>
      </c>
      <c r="S17" s="16">
        <f t="shared" si="3"/>
        <v>0</v>
      </c>
      <c r="T17" s="16">
        <f t="shared" si="2"/>
        <v>0</v>
      </c>
      <c r="U17" s="38" t="e">
        <f>E17-#REF!-T17</f>
        <v>#REF!</v>
      </c>
    </row>
    <row r="18" spans="1:1022" s="18" customFormat="1" ht="18" customHeight="1" x14ac:dyDescent="0.25">
      <c r="A18" s="13"/>
      <c r="B18" s="48" t="s">
        <v>12</v>
      </c>
      <c r="C18" s="14"/>
      <c r="D18" s="15"/>
      <c r="E18" s="16">
        <f>SUM(E16:E17)</f>
        <v>0</v>
      </c>
      <c r="F18" s="16">
        <f t="shared" ref="F18:T18" si="4">SUM(F16:F17)</f>
        <v>0</v>
      </c>
      <c r="G18" s="16">
        <f t="shared" si="4"/>
        <v>0</v>
      </c>
      <c r="H18" s="16">
        <f t="shared" si="4"/>
        <v>0</v>
      </c>
      <c r="I18" s="16">
        <f t="shared" si="4"/>
        <v>0</v>
      </c>
      <c r="J18" s="16">
        <f t="shared" si="4"/>
        <v>0</v>
      </c>
      <c r="K18" s="16">
        <f t="shared" si="4"/>
        <v>0</v>
      </c>
      <c r="L18" s="16">
        <f t="shared" ref="L18:S18" si="5">SUM(L16:L17)</f>
        <v>0</v>
      </c>
      <c r="M18" s="16"/>
      <c r="N18" s="16" t="e">
        <f t="shared" si="5"/>
        <v>#REF!</v>
      </c>
      <c r="O18" s="16">
        <f t="shared" si="5"/>
        <v>0</v>
      </c>
      <c r="P18" s="16">
        <f t="shared" si="5"/>
        <v>0</v>
      </c>
      <c r="Q18" s="16">
        <f t="shared" si="5"/>
        <v>0</v>
      </c>
      <c r="R18" s="16">
        <f t="shared" si="5"/>
        <v>0</v>
      </c>
      <c r="S18" s="16">
        <f t="shared" si="5"/>
        <v>0</v>
      </c>
      <c r="T18" s="16">
        <f t="shared" si="4"/>
        <v>0</v>
      </c>
      <c r="U18" s="38" t="e">
        <f>E18-#REF!-T18</f>
        <v>#REF!</v>
      </c>
    </row>
    <row r="19" spans="1:1022" s="23" customFormat="1" ht="18" customHeight="1" x14ac:dyDescent="0.25">
      <c r="A19" s="19"/>
      <c r="B19" s="19"/>
      <c r="C19" s="20"/>
      <c r="D19" s="21"/>
      <c r="E19" s="21"/>
      <c r="F19" s="22"/>
      <c r="G19" s="20"/>
      <c r="H19" s="20"/>
      <c r="I19" s="20"/>
      <c r="J19" s="20"/>
      <c r="K19" s="20"/>
      <c r="L19" s="20"/>
      <c r="M19" s="20"/>
      <c r="N19" s="53"/>
      <c r="O19" s="20"/>
      <c r="P19" s="20"/>
      <c r="Q19" s="20"/>
      <c r="R19" s="20"/>
      <c r="S19" s="20"/>
    </row>
    <row r="20" spans="1:1022" s="27" customFormat="1" ht="18" customHeight="1" x14ac:dyDescent="0.25">
      <c r="A20" s="24"/>
      <c r="B20" s="24"/>
      <c r="C20" s="25"/>
      <c r="D20" s="26"/>
      <c r="E20" s="26"/>
      <c r="F20" s="28"/>
      <c r="H20" s="40"/>
      <c r="I20" s="40"/>
      <c r="J20" s="40"/>
      <c r="K20" s="40"/>
      <c r="L20" s="40"/>
      <c r="N20" s="54"/>
    </row>
    <row r="21" spans="1:1022" ht="18" customHeight="1" x14ac:dyDescent="0.25">
      <c r="A21" s="24"/>
      <c r="B21" s="24"/>
      <c r="C21" s="30"/>
      <c r="D21" s="31"/>
      <c r="E21" s="26"/>
      <c r="F21" s="32"/>
      <c r="G21" s="32"/>
      <c r="H21" s="32"/>
      <c r="I21" s="32"/>
      <c r="J21" s="32"/>
      <c r="K21" s="32"/>
      <c r="L21" s="32"/>
      <c r="M21"/>
      <c r="N21" s="49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</row>
    <row r="22" spans="1:1022" ht="18" customHeight="1" x14ac:dyDescent="0.25">
      <c r="A22" s="33"/>
      <c r="B22" s="60" t="s">
        <v>19</v>
      </c>
      <c r="C22" s="35"/>
      <c r="D22" s="36"/>
      <c r="E22" s="26"/>
      <c r="F22" s="60" t="s">
        <v>13</v>
      </c>
      <c r="G22"/>
      <c r="H22" s="46"/>
      <c r="I22" s="46"/>
      <c r="J22" s="46"/>
      <c r="K22" s="46"/>
      <c r="L22" s="34"/>
      <c r="M22"/>
      <c r="N22" s="55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</row>
    <row r="23" spans="1:1022" ht="18" customHeight="1" x14ac:dyDescent="0.25">
      <c r="A23" s="24"/>
      <c r="B23" s="61" t="s">
        <v>20</v>
      </c>
      <c r="C23" s="25"/>
      <c r="D23" s="26"/>
      <c r="E23" s="26"/>
      <c r="F23" s="61"/>
      <c r="G23" s="37"/>
      <c r="H23" s="29"/>
      <c r="I23" s="29"/>
      <c r="J23" s="29"/>
      <c r="K23" s="29"/>
      <c r="L23" s="29"/>
      <c r="M23"/>
      <c r="N23" s="56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</row>
    <row r="24" spans="1:1022" ht="18" customHeight="1" x14ac:dyDescent="0.25">
      <c r="A24" s="24"/>
      <c r="B24" s="61" t="s">
        <v>21</v>
      </c>
      <c r="C24" s="25"/>
      <c r="D24" s="26"/>
      <c r="E24" s="26"/>
      <c r="F24" s="61"/>
      <c r="G24" s="37"/>
      <c r="H24" s="29"/>
      <c r="I24" s="29"/>
      <c r="J24" s="29"/>
      <c r="K24" s="29"/>
      <c r="L24" s="29"/>
      <c r="M24"/>
      <c r="N24" s="56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</row>
    <row r="25" spans="1:1022" ht="18" customHeight="1" x14ac:dyDescent="0.25">
      <c r="A25" s="24"/>
      <c r="B25" s="61"/>
      <c r="C25" s="25"/>
      <c r="D25" s="26"/>
      <c r="E25" s="26"/>
      <c r="F25"/>
      <c r="G25" s="37"/>
      <c r="H25" s="29"/>
      <c r="I25" s="29"/>
      <c r="J25" s="29"/>
      <c r="K25" s="29"/>
      <c r="L25" s="29"/>
      <c r="M25"/>
      <c r="N25" s="56"/>
      <c r="O25" s="70"/>
      <c r="P25" s="70"/>
      <c r="Q25" s="70"/>
      <c r="R25" s="70"/>
      <c r="S25" s="70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</row>
    <row r="26" spans="1:1022" x14ac:dyDescent="0.25">
      <c r="B26" s="63" t="s">
        <v>22</v>
      </c>
      <c r="F26" s="64" t="s">
        <v>33</v>
      </c>
      <c r="O26" s="71"/>
      <c r="P26" s="71"/>
      <c r="Q26" s="71"/>
      <c r="R26" s="71"/>
      <c r="S26" s="71"/>
    </row>
    <row r="27" spans="1:1022" x14ac:dyDescent="0.25">
      <c r="B27" s="62" t="s">
        <v>14</v>
      </c>
      <c r="F27" s="3" t="s">
        <v>14</v>
      </c>
      <c r="O27" s="71"/>
      <c r="P27" s="71"/>
      <c r="Q27" s="71"/>
      <c r="R27" s="71"/>
      <c r="S27" s="71"/>
    </row>
    <row r="28" spans="1:1022" x14ac:dyDescent="0.25">
      <c r="O28" s="71"/>
      <c r="P28" s="71"/>
      <c r="Q28" s="71"/>
      <c r="R28" s="71"/>
      <c r="S28" s="71"/>
    </row>
    <row r="29" spans="1:1022" x14ac:dyDescent="0.25">
      <c r="O29" s="71"/>
      <c r="P29" s="71"/>
      <c r="Q29" s="71"/>
      <c r="R29" s="71"/>
      <c r="S29" s="71"/>
    </row>
  </sheetData>
  <mergeCells count="14">
    <mergeCell ref="T10:T11"/>
    <mergeCell ref="C9:F9"/>
    <mergeCell ref="A7:N7"/>
    <mergeCell ref="A8:N8"/>
    <mergeCell ref="A10:A11"/>
    <mergeCell ref="C10:C11"/>
    <mergeCell ref="D10:D11"/>
    <mergeCell ref="E10:E11"/>
    <mergeCell ref="F10:F11"/>
    <mergeCell ref="G10:G11"/>
    <mergeCell ref="L10:L11"/>
    <mergeCell ref="H10:K10"/>
    <mergeCell ref="O10:R10"/>
    <mergeCell ref="B10:B11"/>
  </mergeCells>
  <printOptions horizontalCentered="1"/>
  <pageMargins left="0.78749999999999998" right="0.196527777777778" top="0.39374999999999999" bottom="0.196527777777778" header="0.51180555555555496" footer="0.51180555555555496"/>
  <pageSetup paperSize="8" scale="78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 (2)</vt:lpstr>
      <vt:lpstr>'Лист 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Kosheleva Tatyana</dc:creator>
  <cp:lastModifiedBy>Sokolova Maria</cp:lastModifiedBy>
  <cp:revision>0</cp:revision>
  <cp:lastPrinted>2017-11-14T10:38:32Z</cp:lastPrinted>
  <dcterms:created xsi:type="dcterms:W3CDTF">2012-07-04T11:32:52Z</dcterms:created>
  <dcterms:modified xsi:type="dcterms:W3CDTF">2018-09-27T11:24:07Z</dcterms:modified>
  <dc:language>ru-RU</dc:language>
</cp:coreProperties>
</file>